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D:\Praktikum\Energieausweis\"/>
    </mc:Choice>
  </mc:AlternateContent>
  <bookViews>
    <workbookView xWindow="0" yWindow="0" windowWidth="19650" windowHeight="6585"/>
  </bookViews>
  <sheets>
    <sheet name="Berechnungstabelle" sheetId="1" r:id="rId1"/>
    <sheet name="Hintergrund" sheetId="2" r:id="rId2"/>
  </sheets>
  <definedNames>
    <definedName name="Alu">Hintergrund!$A$2:$C$2</definedName>
    <definedName name="Emissionswert" localSheetId="1">Hintergrund!#REF!</definedName>
    <definedName name="Emissionswert">Hintergrund!#REF!</definedName>
    <definedName name="Emsissionswerte">Hintergrund!#REF!</definedName>
    <definedName name="Material">Hintergrund!#REF!</definedName>
    <definedName name="Stoff">Hintergrund!$A$2:$B$13</definedName>
    <definedName name="Stoffwerte">Hintergrund!#REF!</definedName>
    <definedName name="Wert">Hintergrund!#REF!</definedName>
    <definedName name="ε">Hintergrund!#REF!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C21" i="1" l="1"/>
  <c r="C16" i="1" l="1"/>
  <c r="C22" i="1" l="1"/>
  <c r="C23" i="1" s="1"/>
  <c r="C26" i="1" s="1"/>
  <c r="H21" i="1"/>
</calcChain>
</file>

<file path=xl/sharedStrings.xml><?xml version="1.0" encoding="utf-8"?>
<sst xmlns="http://schemas.openxmlformats.org/spreadsheetml/2006/main" count="68" uniqueCount="54">
  <si>
    <t>Strahlungsberechnung</t>
  </si>
  <si>
    <t>Eingabefelder</t>
  </si>
  <si>
    <r>
      <t>h</t>
    </r>
    <r>
      <rPr>
        <vertAlign val="subscript"/>
        <sz val="12"/>
        <color theme="1"/>
        <rFont val="Calibri"/>
        <family val="2"/>
        <scheme val="minor"/>
      </rPr>
      <t>ro</t>
    </r>
  </si>
  <si>
    <t>ε</t>
  </si>
  <si>
    <t>Aufgabenstellung:</t>
  </si>
  <si>
    <t>σ</t>
  </si>
  <si>
    <t>W/m²K</t>
  </si>
  <si>
    <t>K</t>
  </si>
  <si>
    <t>0 °C</t>
  </si>
  <si>
    <t>-</t>
  </si>
  <si>
    <t>°C</t>
  </si>
  <si>
    <r>
      <t>h</t>
    </r>
    <r>
      <rPr>
        <vertAlign val="subscript"/>
        <sz val="12"/>
        <color theme="1"/>
        <rFont val="Calibri"/>
        <family val="2"/>
        <scheme val="minor"/>
      </rPr>
      <t>c</t>
    </r>
  </si>
  <si>
    <t>h</t>
  </si>
  <si>
    <t>Stahlungsanteil</t>
  </si>
  <si>
    <t>%</t>
  </si>
  <si>
    <t>Zwischenergebnisse</t>
  </si>
  <si>
    <t>Erläuterungen</t>
  </si>
  <si>
    <t>Aluminium, walzblank</t>
  </si>
  <si>
    <t>Beton</t>
  </si>
  <si>
    <t>Dachpappe</t>
  </si>
  <si>
    <t>Glas</t>
  </si>
  <si>
    <t>Heizkörperlack</t>
  </si>
  <si>
    <t>Holz</t>
  </si>
  <si>
    <t>Putz, Mörtel</t>
  </si>
  <si>
    <t>Lehm</t>
  </si>
  <si>
    <t>Quelle: https://media.testo.com/media/2c/fd/b14e053ad700/Fibel-infrarot-messtechnik.pdf</t>
  </si>
  <si>
    <t>Silber, poliert</t>
  </si>
  <si>
    <t>Stahl, frisch gewalzt</t>
  </si>
  <si>
    <t>Stahl, oxidiert</t>
  </si>
  <si>
    <t>Ziegelstein, rot</t>
  </si>
  <si>
    <t>aufwärts</t>
  </si>
  <si>
    <t>horizontal</t>
  </si>
  <si>
    <t>abwärts</t>
  </si>
  <si>
    <t>Wärmestrom (innen Oberflächen)</t>
  </si>
  <si>
    <r>
      <t xml:space="preserve">Emissionsgrade - </t>
    </r>
    <r>
      <rPr>
        <sz val="11"/>
        <color theme="1"/>
        <rFont val="Calibri"/>
        <family val="2"/>
      </rPr>
      <t>ε</t>
    </r>
    <r>
      <rPr>
        <sz val="11"/>
        <color theme="1"/>
        <rFont val="Calibri"/>
        <family val="2"/>
        <scheme val="minor"/>
      </rPr>
      <t xml:space="preserve"> unterschiedlicher Stoffe (Werte bei Temperaturen zwischen 0 °C und 100 °C)</t>
    </r>
  </si>
  <si>
    <r>
      <t>Konvektiveranteil der Strahlung - h</t>
    </r>
    <r>
      <rPr>
        <vertAlign val="subscript"/>
        <sz val="11"/>
        <color theme="1"/>
        <rFont val="Calibri"/>
        <family val="2"/>
        <scheme val="minor"/>
      </rPr>
      <t>c</t>
    </r>
  </si>
  <si>
    <t>Material</t>
  </si>
  <si>
    <t>Wärmeübergangskoeffizient durch Strahlung des schwarzen Körpers, abhängig von der Temperatur des Körpers und der Umgebungstemperatur.</t>
  </si>
  <si>
    <t>Konvektiver Anteil eines Wärmestroms, für Innenoberflächen in Abhängigkeit von der Richtung des Wärmestroms.</t>
  </si>
  <si>
    <t>Emissionsgrad der Oberfläche des Bauteils. (Ein ε  - Strahlungswert von 1 gilt als referentieller Wert eines schwarzen Körpers)</t>
  </si>
  <si>
    <t>schwarzer Körper</t>
  </si>
  <si>
    <t>Ergebnisfeld</t>
  </si>
  <si>
    <t>Farbcodes</t>
  </si>
  <si>
    <r>
      <t>T</t>
    </r>
    <r>
      <rPr>
        <vertAlign val="subscript"/>
        <sz val="12"/>
        <color theme="1"/>
        <rFont val="Arial"/>
        <family val="2"/>
      </rPr>
      <t>Oberfläche</t>
    </r>
  </si>
  <si>
    <r>
      <t>T</t>
    </r>
    <r>
      <rPr>
        <vertAlign val="subscript"/>
        <sz val="12"/>
        <color theme="1"/>
        <rFont val="Arial"/>
        <family val="2"/>
      </rPr>
      <t>Raum</t>
    </r>
  </si>
  <si>
    <r>
      <t>Richtung von h</t>
    </r>
    <r>
      <rPr>
        <vertAlign val="subscript"/>
        <sz val="12"/>
        <color theme="1"/>
        <rFont val="Arial"/>
        <family val="2"/>
      </rPr>
      <t>c</t>
    </r>
  </si>
  <si>
    <r>
      <t>h</t>
    </r>
    <r>
      <rPr>
        <vertAlign val="subscript"/>
        <sz val="12"/>
        <color theme="1"/>
        <rFont val="Arial"/>
        <family val="2"/>
      </rPr>
      <t>ro</t>
    </r>
  </si>
  <si>
    <r>
      <t>h</t>
    </r>
    <r>
      <rPr>
        <vertAlign val="subscript"/>
        <sz val="12"/>
        <color theme="1"/>
        <rFont val="Arial"/>
        <family val="2"/>
      </rPr>
      <t>r</t>
    </r>
  </si>
  <si>
    <r>
      <t>W/m²K</t>
    </r>
    <r>
      <rPr>
        <vertAlign val="superscript"/>
        <sz val="11"/>
        <color theme="1"/>
        <rFont val="Arial"/>
        <family val="2"/>
      </rPr>
      <t>4</t>
    </r>
  </si>
  <si>
    <r>
      <t>4 * σ * T</t>
    </r>
    <r>
      <rPr>
        <vertAlign val="subscript"/>
        <sz val="11"/>
        <color theme="1"/>
        <rFont val="Arial"/>
        <family val="2"/>
      </rPr>
      <t>m</t>
    </r>
    <r>
      <rPr>
        <vertAlign val="superscript"/>
        <sz val="11"/>
        <color theme="1"/>
        <rFont val="Arial"/>
        <family val="2"/>
      </rPr>
      <t>3</t>
    </r>
  </si>
  <si>
    <r>
      <t>h</t>
    </r>
    <r>
      <rPr>
        <vertAlign val="subscript"/>
        <sz val="12"/>
        <color theme="1"/>
        <rFont val="Arial"/>
        <family val="2"/>
      </rPr>
      <t>ro</t>
    </r>
    <r>
      <rPr>
        <sz val="12"/>
        <color theme="1"/>
        <rFont val="Arial"/>
        <family val="2"/>
      </rPr>
      <t>* ε</t>
    </r>
  </si>
  <si>
    <r>
      <t>h</t>
    </r>
    <r>
      <rPr>
        <vertAlign val="subscript"/>
        <sz val="12"/>
        <color theme="1"/>
        <rFont val="Arial"/>
        <family val="2"/>
      </rPr>
      <t>c</t>
    </r>
  </si>
  <si>
    <r>
      <t>h</t>
    </r>
    <r>
      <rPr>
        <vertAlign val="subscript"/>
        <sz val="11"/>
        <color theme="1"/>
        <rFont val="Arial"/>
        <family val="2"/>
      </rPr>
      <t>r</t>
    </r>
    <r>
      <rPr>
        <sz val="11"/>
        <color theme="1"/>
        <rFont val="Arial"/>
        <family val="2"/>
      </rPr>
      <t xml:space="preserve"> + h</t>
    </r>
    <r>
      <rPr>
        <vertAlign val="subscript"/>
        <sz val="11"/>
        <color theme="1"/>
        <rFont val="Arial"/>
        <family val="2"/>
      </rPr>
      <t>c</t>
    </r>
  </si>
  <si>
    <t>Strahlungsanteil in % ermitteln; Beispiel: Oberflächentemperatur 25 °C, Raumtemperatur 21 °C (wählbar)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</si>
</sst>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Arial"/>
      <family val="2"/>
    </font>
    <font>
      <vertAlign val="sub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vertAlign val="subscript"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8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/>
    </xf>
    <xf numFmtId="0" fontId="9" fillId="0" borderId="1" xfId="0" applyFont="1" applyBorder="1"/>
    <xf numFmtId="0" fontId="5" fillId="0" borderId="1" xfId="0" applyFont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Fill="1" applyBorder="1"/>
    <xf numFmtId="0" fontId="5" fillId="0" borderId="0" xfId="0" applyFont="1"/>
    <xf numFmtId="0" fontId="5" fillId="0" borderId="0" xfId="0" applyFont="1" applyFill="1" applyBorder="1" applyAlignment="1">
      <alignment horizontal="center"/>
    </xf>
    <xf numFmtId="2" fontId="9" fillId="6" borderId="1" xfId="0" applyNumberFormat="1" applyFont="1" applyFill="1" applyBorder="1" applyAlignment="1"/>
    <xf numFmtId="0" fontId="9" fillId="0" borderId="2" xfId="0" applyFont="1" applyBorder="1"/>
    <xf numFmtId="0" fontId="5" fillId="0" borderId="0" xfId="0" applyFont="1" applyAlignment="1">
      <alignment horizontal="center"/>
    </xf>
    <xf numFmtId="0" fontId="11" fillId="0" borderId="1" xfId="0" applyFont="1" applyBorder="1"/>
    <xf numFmtId="0" fontId="9" fillId="5" borderId="1" xfId="0" applyFont="1" applyFill="1" applyBorder="1" applyAlignment="1">
      <alignment horizontal="center"/>
    </xf>
    <xf numFmtId="11" fontId="9" fillId="5" borderId="1" xfId="0" applyNumberFormat="1" applyFont="1" applyFill="1" applyBorder="1"/>
    <xf numFmtId="0" fontId="5" fillId="5" borderId="1" xfId="0" applyFont="1" applyFill="1" applyBorder="1" applyAlignment="1">
      <alignment horizont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right"/>
    </xf>
    <xf numFmtId="0" fontId="9" fillId="7" borderId="1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 applyProtection="1">
      <alignment horizontal="right"/>
      <protection locked="0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164" fontId="12" fillId="4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3" dropStyle="combo" dx="16" fmlaLink="Hintergrund!$D$2" fmlaRange="Hintergrund!$A$1:$B$13" noThreeD="1" sel="5" val="0"/>
</file>

<file path=xl/ctrlProps/ctrlProp2.xml><?xml version="1.0" encoding="utf-8"?>
<formControlPr xmlns="http://schemas.microsoft.com/office/spreadsheetml/2009/9/main" objectType="Drop" dropLines="4" dropStyle="combo" dx="16" fmlaLink="Hintergrund!$E$18" fmlaRange="Hintergrund!$B$18:$B$21" noThreeD="1" sel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9525</xdr:rowOff>
        </xdr:from>
        <xdr:to>
          <xdr:col>3</xdr:col>
          <xdr:colOff>771525</xdr:colOff>
          <xdr:row>14</xdr:row>
          <xdr:rowOff>266700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9525</xdr:rowOff>
        </xdr:from>
        <xdr:to>
          <xdr:col>3</xdr:col>
          <xdr:colOff>771525</xdr:colOff>
          <xdr:row>19</xdr:row>
          <xdr:rowOff>266700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28"/>
  <sheetViews>
    <sheetView tabSelected="1" topLeftCell="A6" workbookViewId="0">
      <selection activeCell="E31" sqref="E31"/>
    </sheetView>
  </sheetViews>
  <sheetFormatPr baseColWidth="10" defaultRowHeight="15" x14ac:dyDescent="0.25"/>
  <cols>
    <col min="3" max="3" width="11.42578125" customWidth="1"/>
    <col min="4" max="4" width="12" customWidth="1"/>
    <col min="8" max="8" width="11.42578125" customWidth="1"/>
  </cols>
  <sheetData>
    <row r="1" spans="1:15" ht="18.75" x14ac:dyDescent="0.3">
      <c r="B1" s="35" t="s">
        <v>0</v>
      </c>
      <c r="C1" s="35"/>
      <c r="D1" s="35"/>
    </row>
    <row r="3" spans="1:15" ht="18.75" x14ac:dyDescent="0.25">
      <c r="B3" s="7" t="s">
        <v>2</v>
      </c>
      <c r="C3" s="38" t="s">
        <v>37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25">
      <c r="B4" s="8"/>
    </row>
    <row r="5" spans="1:15" ht="18.75" x14ac:dyDescent="0.25">
      <c r="B5" s="9" t="s">
        <v>11</v>
      </c>
      <c r="C5" s="38" t="s">
        <v>38</v>
      </c>
      <c r="D5" s="39"/>
      <c r="E5" s="39"/>
      <c r="F5" s="39"/>
      <c r="G5" s="39"/>
      <c r="H5" s="39"/>
      <c r="I5" s="39"/>
      <c r="J5" s="39"/>
      <c r="K5" s="39"/>
      <c r="L5" s="39"/>
    </row>
    <row r="6" spans="1:15" ht="15.75" x14ac:dyDescent="0.25">
      <c r="B6" s="8"/>
      <c r="C6" s="1"/>
      <c r="D6" s="1"/>
      <c r="E6" s="1"/>
      <c r="F6" s="1"/>
      <c r="G6" s="1"/>
      <c r="H6" s="1"/>
    </row>
    <row r="7" spans="1:15" ht="15.75" x14ac:dyDescent="0.25">
      <c r="B7" s="10" t="s">
        <v>3</v>
      </c>
      <c r="C7" s="40" t="s">
        <v>39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11"/>
    </row>
    <row r="9" spans="1:15" ht="15.75" x14ac:dyDescent="0.25">
      <c r="B9" s="32" t="s">
        <v>4</v>
      </c>
      <c r="C9" s="32"/>
      <c r="D9" s="45" t="s">
        <v>53</v>
      </c>
      <c r="E9" s="45"/>
      <c r="F9" s="45"/>
      <c r="G9" s="45"/>
      <c r="H9" s="45"/>
      <c r="I9" s="45"/>
      <c r="J9" s="45"/>
      <c r="K9" s="45"/>
      <c r="L9" s="45"/>
      <c r="M9" s="45"/>
    </row>
    <row r="11" spans="1:15" ht="15.75" x14ac:dyDescent="0.25">
      <c r="A11" s="12" t="s">
        <v>42</v>
      </c>
      <c r="B11" s="37" t="s">
        <v>1</v>
      </c>
      <c r="C11" s="37"/>
      <c r="D11" s="42" t="s">
        <v>15</v>
      </c>
      <c r="E11" s="42"/>
      <c r="F11" s="36" t="s">
        <v>41</v>
      </c>
      <c r="G11" s="36"/>
    </row>
    <row r="13" spans="1:15" ht="15.75" x14ac:dyDescent="0.25">
      <c r="B13" s="2"/>
      <c r="C13" s="2"/>
      <c r="F13" s="2"/>
      <c r="G13" s="2"/>
    </row>
    <row r="15" spans="1:15" ht="22.5" customHeight="1" x14ac:dyDescent="0.25">
      <c r="A15" s="13"/>
      <c r="B15" s="14" t="s">
        <v>36</v>
      </c>
      <c r="C15" s="13"/>
      <c r="D15" s="13"/>
    </row>
    <row r="16" spans="1:15" ht="18" customHeight="1" x14ac:dyDescent="0.25">
      <c r="A16" s="13"/>
      <c r="B16" s="4" t="s">
        <v>3</v>
      </c>
      <c r="C16" s="30">
        <f>IF(Hintergrund!D2=2,Hintergrund!C2,IF(Hintergrund!D2=3,Hintergrund!C3,IF(Hintergrund!D2=4,Hintergrund!C4,IF(Hintergrund!D2=5,Hintergrund!C5,IF(Hintergrund!D2=6,Hintergrund!C6,IF(Hintergrund!D2=7,Hintergrund!C7,IF(Hintergrund!D2=8,Hintergrund!C8,IF(Hintergrund!D2=9,Hintergrund!C9,IF(Hintergrund!D2=10,Hintergrund!C10,IF(Hintergrund!D2=11,Hintergrund!C11,IF(Hintergrund!D2=12,Hintergrund!C12,IF(Hintergrund!D2=13,Hintergrund!C13,"1"))))))))))))</f>
        <v>0.9</v>
      </c>
      <c r="D16" s="15" t="s">
        <v>9</v>
      </c>
    </row>
    <row r="17" spans="1:10" ht="19.5" x14ac:dyDescent="0.35">
      <c r="A17" s="13"/>
      <c r="B17" s="16" t="s">
        <v>43</v>
      </c>
      <c r="C17" s="17">
        <v>25</v>
      </c>
      <c r="D17" s="15" t="s">
        <v>10</v>
      </c>
    </row>
    <row r="18" spans="1:10" ht="18.75" customHeight="1" x14ac:dyDescent="0.35">
      <c r="A18" s="13"/>
      <c r="B18" s="16" t="s">
        <v>44</v>
      </c>
      <c r="C18" s="17">
        <v>21</v>
      </c>
      <c r="D18" s="18" t="s">
        <v>10</v>
      </c>
    </row>
    <row r="19" spans="1:10" ht="15.75" x14ac:dyDescent="0.25">
      <c r="A19" s="13"/>
      <c r="B19" s="19"/>
      <c r="C19" s="13"/>
      <c r="D19" s="13"/>
      <c r="G19" s="33" t="s">
        <v>16</v>
      </c>
      <c r="H19" s="34"/>
    </row>
    <row r="20" spans="1:10" ht="22.5" customHeight="1" x14ac:dyDescent="0.25">
      <c r="A20" s="43" t="s">
        <v>45</v>
      </c>
      <c r="B20" s="44"/>
      <c r="C20" s="13"/>
      <c r="D20" s="13"/>
      <c r="F20" s="13"/>
      <c r="G20" s="13"/>
      <c r="H20" s="13"/>
      <c r="I20" s="13"/>
      <c r="J20" s="13"/>
    </row>
    <row r="21" spans="1:10" ht="19.5" x14ac:dyDescent="0.35">
      <c r="A21" s="13"/>
      <c r="B21" s="20" t="s">
        <v>46</v>
      </c>
      <c r="C21" s="21">
        <f>4*H21*(((C17+H23+C18+H23)/2)^3)</f>
        <v>5.8912353211265804</v>
      </c>
      <c r="D21" s="22" t="s">
        <v>6</v>
      </c>
      <c r="F21" s="13"/>
      <c r="G21" s="25" t="s">
        <v>5</v>
      </c>
      <c r="H21" s="26">
        <f>5.670367*(10^-8)</f>
        <v>5.6703669999999997E-8</v>
      </c>
      <c r="I21" s="15" t="s">
        <v>48</v>
      </c>
      <c r="J21" s="13"/>
    </row>
    <row r="22" spans="1:10" ht="19.5" x14ac:dyDescent="0.35">
      <c r="A22" s="13"/>
      <c r="B22" s="20" t="s">
        <v>47</v>
      </c>
      <c r="C22" s="21">
        <f>C21*C16</f>
        <v>5.3021117890139227</v>
      </c>
      <c r="D22" s="22" t="s">
        <v>6</v>
      </c>
      <c r="F22" s="13"/>
      <c r="G22" s="27" t="s">
        <v>46</v>
      </c>
      <c r="H22" s="25" t="s">
        <v>49</v>
      </c>
      <c r="I22" s="15" t="s">
        <v>6</v>
      </c>
      <c r="J22" s="13"/>
    </row>
    <row r="23" spans="1:10" ht="15.75" x14ac:dyDescent="0.25">
      <c r="A23" s="13"/>
      <c r="B23" s="23" t="s">
        <v>12</v>
      </c>
      <c r="C23" s="21">
        <f>C22+H25</f>
        <v>6.0021117890139228</v>
      </c>
      <c r="D23" s="22" t="s">
        <v>6</v>
      </c>
      <c r="F23" s="13"/>
      <c r="G23" s="25" t="s">
        <v>8</v>
      </c>
      <c r="H23" s="28">
        <v>273.14999999999998</v>
      </c>
      <c r="I23" s="15" t="s">
        <v>7</v>
      </c>
      <c r="J23" s="13"/>
    </row>
    <row r="24" spans="1:10" ht="19.5" x14ac:dyDescent="0.35">
      <c r="A24" s="13"/>
      <c r="B24" s="13"/>
      <c r="C24" s="13"/>
      <c r="D24" s="13"/>
      <c r="F24" s="13"/>
      <c r="G24" s="27" t="s">
        <v>47</v>
      </c>
      <c r="H24" s="27" t="s">
        <v>50</v>
      </c>
      <c r="I24" s="15" t="s">
        <v>6</v>
      </c>
      <c r="J24" s="13"/>
    </row>
    <row r="25" spans="1:10" ht="19.5" x14ac:dyDescent="0.35">
      <c r="A25" s="13"/>
      <c r="B25" s="13"/>
      <c r="C25" s="13"/>
      <c r="D25" s="13"/>
      <c r="F25" s="13"/>
      <c r="G25" s="27" t="s">
        <v>51</v>
      </c>
      <c r="H25" s="29">
        <f>IF(Hintergrund!E18=1," ",IF(Hintergrund!E18=2,Hintergrund!C19,IF(Hintergrund!E18=3,Hintergrund!C20,IF(Hintergrund!E18=4,Hintergrund!C21," "))))</f>
        <v>0.7</v>
      </c>
      <c r="I25" s="15" t="s">
        <v>6</v>
      </c>
      <c r="J25" s="13"/>
    </row>
    <row r="26" spans="1:10" ht="19.5" x14ac:dyDescent="0.35">
      <c r="A26" s="31" t="s">
        <v>13</v>
      </c>
      <c r="B26" s="31"/>
      <c r="C26" s="52">
        <f>1/C23*C22*100</f>
        <v>88.337438144999922</v>
      </c>
      <c r="D26" s="24" t="s">
        <v>14</v>
      </c>
      <c r="F26" s="13"/>
      <c r="G26" s="27" t="s">
        <v>12</v>
      </c>
      <c r="H26" s="25" t="s">
        <v>52</v>
      </c>
      <c r="I26" s="15" t="s">
        <v>6</v>
      </c>
      <c r="J26" s="13"/>
    </row>
    <row r="27" spans="1:10" x14ac:dyDescent="0.25">
      <c r="F27" s="13"/>
      <c r="G27" s="13"/>
      <c r="H27" s="13"/>
      <c r="I27" s="13"/>
      <c r="J27" s="13"/>
    </row>
    <row r="28" spans="1:10" x14ac:dyDescent="0.25">
      <c r="F28" s="13"/>
      <c r="G28" s="13"/>
      <c r="H28" s="13"/>
      <c r="I28" s="13"/>
      <c r="J28" s="13"/>
    </row>
  </sheetData>
  <mergeCells count="12">
    <mergeCell ref="A26:B26"/>
    <mergeCell ref="B9:C9"/>
    <mergeCell ref="G19:H19"/>
    <mergeCell ref="B1:D1"/>
    <mergeCell ref="F11:G11"/>
    <mergeCell ref="B11:C11"/>
    <mergeCell ref="C3:O3"/>
    <mergeCell ref="C5:L5"/>
    <mergeCell ref="C7:M7"/>
    <mergeCell ref="D11:E11"/>
    <mergeCell ref="A20:B20"/>
    <mergeCell ref="D9:M9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Drop Down 23">
              <controlPr defaultSize="0" autoLine="0" autoPict="0">
                <anchor moveWithCells="1">
                  <from>
                    <xdr:col>2</xdr:col>
                    <xdr:colOff>9525</xdr:colOff>
                    <xdr:row>14</xdr:row>
                    <xdr:rowOff>9525</xdr:rowOff>
                  </from>
                  <to>
                    <xdr:col>3</xdr:col>
                    <xdr:colOff>771525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Drop Down 24">
              <controlPr defaultSize="0" autoLine="0" autoPict="0">
                <anchor moveWithCells="1">
                  <from>
                    <xdr:col>2</xdr:col>
                    <xdr:colOff>9525</xdr:colOff>
                    <xdr:row>19</xdr:row>
                    <xdr:rowOff>9525</xdr:rowOff>
                  </from>
                  <to>
                    <xdr:col>3</xdr:col>
                    <xdr:colOff>771525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21"/>
  <sheetViews>
    <sheetView workbookViewId="0">
      <selection activeCell="D2" sqref="D2"/>
    </sheetView>
  </sheetViews>
  <sheetFormatPr baseColWidth="10" defaultRowHeight="15" x14ac:dyDescent="0.25"/>
  <sheetData>
    <row r="1" spans="1:13" x14ac:dyDescent="0.25">
      <c r="A1" s="46" t="s">
        <v>40</v>
      </c>
      <c r="B1" s="47"/>
    </row>
    <row r="2" spans="1:13" x14ac:dyDescent="0.25">
      <c r="A2" s="48" t="s">
        <v>17</v>
      </c>
      <c r="B2" s="48"/>
      <c r="C2" s="6">
        <v>0.05</v>
      </c>
      <c r="D2" s="5">
        <v>5</v>
      </c>
      <c r="E2" s="51" t="s">
        <v>34</v>
      </c>
      <c r="F2" s="51"/>
      <c r="G2" s="51"/>
      <c r="H2" s="51"/>
      <c r="I2" s="51"/>
      <c r="J2" s="51"/>
      <c r="K2" s="51"/>
      <c r="L2" s="51"/>
    </row>
    <row r="3" spans="1:13" x14ac:dyDescent="0.25">
      <c r="A3" s="48" t="s">
        <v>18</v>
      </c>
      <c r="B3" s="48"/>
      <c r="C3" s="6">
        <v>0.93</v>
      </c>
      <c r="D3" s="5"/>
    </row>
    <row r="4" spans="1:13" x14ac:dyDescent="0.25">
      <c r="A4" s="48" t="s">
        <v>19</v>
      </c>
      <c r="B4" s="48"/>
      <c r="C4" s="6">
        <v>0.93</v>
      </c>
      <c r="D4" s="5">
        <v>3</v>
      </c>
    </row>
    <row r="5" spans="1:13" x14ac:dyDescent="0.25">
      <c r="A5" s="48" t="s">
        <v>20</v>
      </c>
      <c r="B5" s="48"/>
      <c r="C5" s="6">
        <v>0.9</v>
      </c>
      <c r="D5" s="5"/>
    </row>
    <row r="6" spans="1:13" x14ac:dyDescent="0.25">
      <c r="A6" s="48" t="s">
        <v>21</v>
      </c>
      <c r="B6" s="48"/>
      <c r="C6" s="6">
        <v>0.93</v>
      </c>
      <c r="D6" s="5">
        <v>5</v>
      </c>
    </row>
    <row r="7" spans="1:13" x14ac:dyDescent="0.25">
      <c r="A7" s="48" t="s">
        <v>22</v>
      </c>
      <c r="B7" s="48"/>
      <c r="C7" s="6">
        <v>0.94</v>
      </c>
      <c r="D7" s="5"/>
      <c r="F7" s="49" t="s">
        <v>25</v>
      </c>
      <c r="G7" s="50"/>
      <c r="H7" s="50"/>
      <c r="I7" s="50"/>
      <c r="J7" s="50"/>
      <c r="K7" s="50"/>
      <c r="L7" s="50"/>
      <c r="M7" s="50"/>
    </row>
    <row r="8" spans="1:13" x14ac:dyDescent="0.25">
      <c r="A8" s="48" t="s">
        <v>24</v>
      </c>
      <c r="B8" s="48"/>
      <c r="C8" s="6">
        <v>0.39</v>
      </c>
      <c r="D8" s="5">
        <v>7</v>
      </c>
    </row>
    <row r="9" spans="1:13" x14ac:dyDescent="0.25">
      <c r="A9" s="48" t="s">
        <v>23</v>
      </c>
      <c r="B9" s="48"/>
      <c r="C9" s="6">
        <v>0.93</v>
      </c>
      <c r="D9" s="5"/>
    </row>
    <row r="10" spans="1:13" x14ac:dyDescent="0.25">
      <c r="A10" s="48" t="s">
        <v>26</v>
      </c>
      <c r="B10" s="48"/>
      <c r="C10" s="6">
        <v>0.03</v>
      </c>
      <c r="D10" s="5">
        <v>9</v>
      </c>
    </row>
    <row r="11" spans="1:13" x14ac:dyDescent="0.25">
      <c r="A11" s="48" t="s">
        <v>27</v>
      </c>
      <c r="B11" s="48"/>
      <c r="C11" s="6">
        <v>0.24</v>
      </c>
      <c r="D11" s="5"/>
    </row>
    <row r="12" spans="1:13" x14ac:dyDescent="0.25">
      <c r="A12" s="48" t="s">
        <v>28</v>
      </c>
      <c r="B12" s="48"/>
      <c r="C12" s="6">
        <v>0.8</v>
      </c>
      <c r="D12" s="5">
        <v>11</v>
      </c>
    </row>
    <row r="13" spans="1:13" x14ac:dyDescent="0.25">
      <c r="A13" s="48" t="s">
        <v>29</v>
      </c>
      <c r="B13" s="48"/>
      <c r="C13" s="6">
        <v>0.93</v>
      </c>
      <c r="D13" s="5"/>
    </row>
    <row r="14" spans="1:13" x14ac:dyDescent="0.25">
      <c r="E14" s="5"/>
    </row>
    <row r="16" spans="1:13" ht="18" x14ac:dyDescent="0.35">
      <c r="B16" s="51" t="s">
        <v>35</v>
      </c>
      <c r="C16" s="51"/>
      <c r="D16" s="51"/>
    </row>
    <row r="17" spans="2:5" x14ac:dyDescent="0.25">
      <c r="B17" t="s">
        <v>33</v>
      </c>
    </row>
    <row r="18" spans="2:5" x14ac:dyDescent="0.25">
      <c r="E18">
        <v>4</v>
      </c>
    </row>
    <row r="19" spans="2:5" x14ac:dyDescent="0.25">
      <c r="B19" s="3" t="s">
        <v>30</v>
      </c>
      <c r="C19" s="3">
        <v>5</v>
      </c>
      <c r="D19" s="3" t="s">
        <v>6</v>
      </c>
    </row>
    <row r="20" spans="2:5" x14ac:dyDescent="0.25">
      <c r="B20" s="3" t="s">
        <v>31</v>
      </c>
      <c r="C20" s="3">
        <v>2.5</v>
      </c>
      <c r="D20" s="3" t="s">
        <v>6</v>
      </c>
    </row>
    <row r="21" spans="2:5" x14ac:dyDescent="0.25">
      <c r="B21" s="3" t="s">
        <v>32</v>
      </c>
      <c r="C21" s="3">
        <v>0.7</v>
      </c>
      <c r="D21" s="3" t="s">
        <v>6</v>
      </c>
    </row>
  </sheetData>
  <sheetProtection selectLockedCells="1"/>
  <mergeCells count="16">
    <mergeCell ref="A1:B1"/>
    <mergeCell ref="A2:B2"/>
    <mergeCell ref="F7:M7"/>
    <mergeCell ref="E2:L2"/>
    <mergeCell ref="B16:D16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Berechnungstabelle</vt:lpstr>
      <vt:lpstr>Hintergrund</vt:lpstr>
      <vt:lpstr>Alu</vt:lpstr>
      <vt:lpstr>Stoff</vt:lpstr>
    </vt:vector>
  </TitlesOfParts>
  <Company>MIFcom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Benutzer</dc:creator>
  <cp:lastModifiedBy>Benutzer</cp:lastModifiedBy>
  <dcterms:created xsi:type="dcterms:W3CDTF">2017-02-21T15:15:40Z</dcterms:created>
  <dcterms:modified xsi:type="dcterms:W3CDTF">2017-03-11T21:32:25Z</dcterms:modified>
</cp:coreProperties>
</file>